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yrek\Desktop\H - moje\"/>
    </mc:Choice>
  </mc:AlternateContent>
  <xr:revisionPtr revIDLastSave="0" documentId="8_{74BB049E-742D-451E-A1B4-4E964910FA3E}" xr6:coauthVersionLast="47" xr6:coauthVersionMax="47" xr10:uidLastSave="{00000000-0000-0000-0000-000000000000}"/>
  <bookViews>
    <workbookView xWindow="-110" yWindow="-110" windowWidth="19420" windowHeight="10300" tabRatio="500" xr2:uid="{00000000-000D-0000-FFFF-FFFF00000000}"/>
  </bookViews>
  <sheets>
    <sheet name="Arkusz1" sheetId="1" r:id="rId1"/>
  </sheets>
  <definedNames>
    <definedName name="_xlnm.Print_Area" localSheetId="0">Arkusz1!$B$1:$K$41</definedName>
  </definedName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K31" i="1" l="1"/>
  <c r="K30" i="1"/>
  <c r="I30" i="1"/>
  <c r="F30" i="1"/>
  <c r="K29" i="1"/>
  <c r="K28" i="1"/>
  <c r="I28" i="1"/>
  <c r="F28" i="1"/>
  <c r="K27" i="1"/>
  <c r="K26" i="1"/>
  <c r="I26" i="1"/>
  <c r="F26" i="1"/>
  <c r="K25" i="1"/>
  <c r="K24" i="1"/>
  <c r="I24" i="1"/>
  <c r="F24" i="1"/>
</calcChain>
</file>

<file path=xl/sharedStrings.xml><?xml version="1.0" encoding="utf-8"?>
<sst xmlns="http://schemas.openxmlformats.org/spreadsheetml/2006/main" count="37" uniqueCount="36">
  <si>
    <t>SCHODY | DRABINY | BALUSTRADY | OGRODZENIA | KONSTRUKCJE | PLATFORMY</t>
  </si>
  <si>
    <t>Miejsce wystawienia</t>
  </si>
  <si>
    <t>Macierzysz</t>
  </si>
  <si>
    <t>Data wystawienia</t>
  </si>
  <si>
    <t>Sprzedawca</t>
  </si>
  <si>
    <t>GROT Marek Dobrzyński 
ul. Wojska Polskiego 1
Macierzysz, 05-850 Ożarów Mazowiecki
NIP: 5270101570</t>
  </si>
  <si>
    <t>OFERTA – ANTRESOLE MAGAZYNOWE</t>
  </si>
  <si>
    <t>Materiał</t>
  </si>
  <si>
    <t xml:space="preserve">Stal S235, ocynkowana ogniowo. </t>
  </si>
  <si>
    <t>Oferta ważna:</t>
  </si>
  <si>
    <t>10 dni</t>
  </si>
  <si>
    <t>Warunki płatności</t>
  </si>
  <si>
    <t>zaliczka 50%, dopłata 50% w dniu wysyłki / 100% przedpłata</t>
  </si>
  <si>
    <t>Opcja montażu</t>
  </si>
  <si>
    <t>płatny dodatkowo</t>
  </si>
  <si>
    <t>Sposób dostawy</t>
  </si>
  <si>
    <t>Dostawa/odbiór własny</t>
  </si>
  <si>
    <t>Model</t>
  </si>
  <si>
    <t>Wymiary [m]</t>
  </si>
  <si>
    <t>Ciężar</t>
  </si>
  <si>
    <t>Cena [pln]</t>
  </si>
  <si>
    <t>Długość (L)</t>
  </si>
  <si>
    <t>Szerokość (S)</t>
  </si>
  <si>
    <t>[kg]</t>
  </si>
  <si>
    <t>Netto</t>
  </si>
  <si>
    <t>Brutto</t>
  </si>
  <si>
    <t>AM-1</t>
  </si>
  <si>
    <t>2 410,00 zł</t>
  </si>
  <si>
    <t>Proponowane antresole są cynkowane poprzez zanurzanie w roztopionym cynku czyli materiał jest ocynkowany od zewnątrz i wewnątrz. Dzięki temu możemy dać 10 letnią gwarancję na korozję.</t>
  </si>
  <si>
    <t>Na życzenie klienta przygotowujemy wyceny antresol o różnych kształtach, wymiarach i wysokościach. Dodatkowo jesteśmy w stanie przygotować wycenę w przypadku innego rodzaju balustrad niż proponowane rozwiązanie balustrady technicznej.</t>
  </si>
  <si>
    <t>Do wszystkich rodzai antresol są zaprojektowane te same schody wejściowe o szerokości 800mm, z stopniami z kraty pomostowej o oczku 34x38mm. Antresole wypełnione kratą pomostową o takim samym oczku.</t>
  </si>
  <si>
    <t>Początek wang schodowych oraz słupy podpierające powinny być zakotwione w betonie.</t>
  </si>
  <si>
    <t xml:space="preserve">Podana cena jest ceną orientacyjną która może ulec zmianie po dokonaniu szczegółowych ustaleń. </t>
  </si>
  <si>
    <t xml:space="preserve">Jeżeli cena materiałów zmieni się o 3%, producent zastrzega sobie możliwość renegocjowania cen oferty. </t>
  </si>
  <si>
    <t>Termin wykonania może ulec wydłużeniu ze względu na dostępność materiałów.</t>
  </si>
  <si>
    <t>Przedstawiona oferta cenowa ma charakter informacyjny, nie stanowi oferty handlowej w rozumieniu Art.66 par.1 Kodeksu Cywilnego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</si>
</sst>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#,##0.00&quot; zł&quot;;[Red]\-#,##0.00&quot; zł&quot;"/>
  </numFmts>
  <fonts count="4" x14ac:knownFonts="1">
    <font>
      <sz val="11"/>
      <color rgb="FF000000"/>
      <name val="Calibri"/>
      <family val="2"/>
      <charset val="238"/>
    </font>
    <font>
      <b/>
      <sz val="14"/>
      <color rgb="FF000000"/>
      <name val="Times New Roman"/>
      <family val="1"/>
      <charset val="238"/>
    </font>
    <font>
      <b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0CECE"/>
        <bgColor rgb="FFD9D9D9"/>
      </patternFill>
    </fill>
    <fill>
      <patternFill patternType="solid">
        <fgColor rgb="FFD9D9D9"/>
        <bgColor rgb="FFD0CECE"/>
      </patternFill>
    </fill>
    <fill>
      <patternFill patternType="solid">
        <fgColor rgb="FFFFFFFF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3" borderId="1" xfId="0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0" fillId="3" borderId="1" xfId="0" applyFill="1" applyBorder="1"/>
    <xf numFmtId="0" fontId="3" fillId="4" borderId="1" xfId="0" applyFont="1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/>
    </xf>
    <xf numFmtId="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0CECE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56520</xdr:colOff>
      <xdr:row>1</xdr:row>
      <xdr:rowOff>14760</xdr:rowOff>
    </xdr:from>
    <xdr:to>
      <xdr:col>3</xdr:col>
      <xdr:colOff>324720</xdr:colOff>
      <xdr:row>6</xdr:row>
      <xdr:rowOff>30600</xdr:rowOff>
    </xdr:to>
    <xdr:pic>
      <xdr:nvPicPr>
        <xdr:cNvPr id="2" name="Obraz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7910" t="11071" b="13244"/>
        <a:stretch/>
      </xdr:blipFill>
      <xdr:spPr>
        <a:xfrm>
          <a:off x="345960" y="198720"/>
          <a:ext cx="1462680" cy="936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75240</xdr:colOff>
      <xdr:row>31</xdr:row>
      <xdr:rowOff>234360</xdr:rowOff>
    </xdr:from>
    <xdr:to>
      <xdr:col>4</xdr:col>
      <xdr:colOff>1347480</xdr:colOff>
      <xdr:row>31</xdr:row>
      <xdr:rowOff>2645640</xdr:rowOff>
    </xdr:to>
    <xdr:pic>
      <xdr:nvPicPr>
        <xdr:cNvPr id="3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21000" y="6574680"/>
          <a:ext cx="3617280" cy="24112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384480</xdr:colOff>
      <xdr:row>31</xdr:row>
      <xdr:rowOff>213840</xdr:rowOff>
    </xdr:from>
    <xdr:to>
      <xdr:col>10</xdr:col>
      <xdr:colOff>603000</xdr:colOff>
      <xdr:row>31</xdr:row>
      <xdr:rowOff>2629440</xdr:rowOff>
    </xdr:to>
    <xdr:pic>
      <xdr:nvPicPr>
        <xdr:cNvPr id="4" name="Obraz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786200" y="6554160"/>
          <a:ext cx="3420720" cy="24156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Y49"/>
  <sheetViews>
    <sheetView tabSelected="1" topLeftCell="A26" zoomScale="70" zoomScaleNormal="70" workbookViewId="0">
      <selection activeCell="Q32" sqref="Q32"/>
    </sheetView>
  </sheetViews>
  <sheetFormatPr defaultColWidth="8.81640625" defaultRowHeight="14.5" x14ac:dyDescent="0.35"/>
  <cols>
    <col min="1" max="1" width="4.08984375" customWidth="1"/>
    <col min="2" max="2" width="3.6328125" customWidth="1"/>
    <col min="3" max="3" width="13.26953125" customWidth="1"/>
    <col min="4" max="4" width="19.90625" customWidth="1"/>
    <col min="5" max="5" width="21.36328125" customWidth="1"/>
    <col min="6" max="6" width="23.08984375" customWidth="1"/>
    <col min="7" max="7" width="8.6328125" customWidth="1"/>
    <col min="8" max="8" width="5.90625" hidden="1" customWidth="1"/>
    <col min="9" max="9" width="4.1796875" customWidth="1"/>
    <col min="10" max="10" width="9.453125" customWidth="1"/>
    <col min="11" max="11" width="12.453125" customWidth="1"/>
  </cols>
  <sheetData>
    <row r="2" spans="2:25" ht="14.5" customHeight="1" x14ac:dyDescent="0.35">
      <c r="E2" s="14" t="s">
        <v>0</v>
      </c>
      <c r="F2" s="14"/>
      <c r="G2" s="14"/>
      <c r="H2" s="14"/>
      <c r="I2" s="14"/>
      <c r="J2" s="13" t="s">
        <v>1</v>
      </c>
      <c r="K2" s="13"/>
    </row>
    <row r="3" spans="2:25" ht="14.5" customHeight="1" x14ac:dyDescent="0.35">
      <c r="E3" s="14"/>
      <c r="F3" s="14"/>
      <c r="G3" s="14"/>
      <c r="H3" s="14"/>
      <c r="I3" s="14"/>
      <c r="J3" s="12" t="s">
        <v>2</v>
      </c>
      <c r="K3" s="12"/>
    </row>
    <row r="4" spans="2:25" ht="14.5" customHeight="1" x14ac:dyDescent="0.35">
      <c r="E4" s="14"/>
      <c r="F4" s="14"/>
      <c r="G4" s="14"/>
      <c r="H4" s="14"/>
      <c r="I4" s="14"/>
      <c r="J4" s="13" t="s">
        <v>3</v>
      </c>
      <c r="K4" s="13"/>
    </row>
    <row r="5" spans="2:25" ht="14.5" customHeight="1" x14ac:dyDescent="0.35">
      <c r="E5" s="14"/>
      <c r="F5" s="14"/>
      <c r="G5" s="14"/>
      <c r="H5" s="14"/>
      <c r="I5" s="14"/>
      <c r="J5" s="11">
        <v>45121</v>
      </c>
      <c r="K5" s="11"/>
    </row>
    <row r="6" spans="2:25" ht="14.5" customHeight="1" x14ac:dyDescent="0.35">
      <c r="E6" s="14"/>
      <c r="F6" s="14"/>
      <c r="G6" s="14"/>
      <c r="H6" s="14"/>
      <c r="I6" s="14"/>
    </row>
    <row r="8" spans="2:25" x14ac:dyDescent="0.35">
      <c r="B8" s="13" t="s">
        <v>4</v>
      </c>
      <c r="C8" s="13"/>
      <c r="D8" s="13"/>
      <c r="E8" s="13"/>
      <c r="F8" s="13"/>
      <c r="G8" s="13"/>
      <c r="H8" s="13"/>
      <c r="I8" s="13"/>
      <c r="J8" s="13"/>
      <c r="K8" s="13"/>
    </row>
    <row r="9" spans="2:25" ht="14.5" customHeight="1" x14ac:dyDescent="0.35">
      <c r="B9" s="10" t="s">
        <v>5</v>
      </c>
      <c r="C9" s="10"/>
      <c r="D9" s="10"/>
      <c r="E9" s="10"/>
      <c r="F9" s="10"/>
      <c r="G9" s="10"/>
      <c r="H9" s="10"/>
      <c r="I9" s="10"/>
      <c r="J9" s="10"/>
      <c r="K9" s="10"/>
      <c r="S9" s="9"/>
      <c r="T9" s="8"/>
      <c r="U9" s="8"/>
      <c r="V9" s="8"/>
      <c r="W9" s="15"/>
      <c r="X9" s="8"/>
      <c r="Y9" s="8"/>
    </row>
    <row r="10" spans="2:25" x14ac:dyDescent="0.35">
      <c r="B10" s="10"/>
      <c r="C10" s="10"/>
      <c r="D10" s="10"/>
      <c r="E10" s="10"/>
      <c r="F10" s="10"/>
      <c r="G10" s="10"/>
      <c r="H10" s="10"/>
      <c r="I10" s="10"/>
      <c r="J10" s="10"/>
      <c r="K10" s="10"/>
      <c r="S10" s="9"/>
      <c r="T10" s="15"/>
      <c r="U10" s="15"/>
      <c r="V10" s="15"/>
      <c r="W10" s="15"/>
      <c r="X10" s="15"/>
      <c r="Y10" s="15"/>
    </row>
    <row r="11" spans="2:25" x14ac:dyDescent="0.35">
      <c r="B11" s="10"/>
      <c r="C11" s="10"/>
      <c r="D11" s="10"/>
      <c r="E11" s="10"/>
      <c r="F11" s="10"/>
      <c r="G11" s="10"/>
      <c r="H11" s="10"/>
      <c r="I11" s="10"/>
      <c r="J11" s="10"/>
      <c r="K11" s="10"/>
      <c r="S11" s="16"/>
      <c r="T11" s="17"/>
      <c r="U11" s="17"/>
      <c r="V11" s="17"/>
      <c r="W11" s="17"/>
      <c r="X11" s="17"/>
      <c r="Y11" s="17"/>
    </row>
    <row r="12" spans="2:25" ht="17" customHeight="1" x14ac:dyDescent="0.35">
      <c r="B12" s="10"/>
      <c r="C12" s="10"/>
      <c r="D12" s="10"/>
      <c r="E12" s="10"/>
      <c r="F12" s="10"/>
      <c r="G12" s="10"/>
      <c r="H12" s="10"/>
      <c r="I12" s="10"/>
      <c r="J12" s="10"/>
      <c r="K12" s="10"/>
      <c r="S12" s="16"/>
      <c r="T12" s="17"/>
      <c r="U12" s="17"/>
      <c r="V12" s="17"/>
      <c r="W12" s="17"/>
      <c r="X12" s="17"/>
      <c r="Y12" s="17"/>
    </row>
    <row r="13" spans="2:25" x14ac:dyDescent="0.35">
      <c r="B13" s="18"/>
      <c r="C13" s="18"/>
      <c r="D13" s="18"/>
      <c r="E13" s="18"/>
      <c r="F13" s="18"/>
      <c r="H13" s="19"/>
      <c r="I13" s="19"/>
      <c r="J13" s="19"/>
      <c r="K13" s="19"/>
      <c r="S13" s="16"/>
      <c r="T13" s="17"/>
      <c r="U13" s="17"/>
      <c r="V13" s="17"/>
      <c r="W13" s="17"/>
      <c r="X13" s="17"/>
      <c r="Y13" s="17"/>
    </row>
    <row r="14" spans="2:25" x14ac:dyDescent="0.35">
      <c r="C14" s="20"/>
      <c r="D14" s="20"/>
      <c r="E14" s="7" t="s">
        <v>6</v>
      </c>
      <c r="F14" s="7"/>
      <c r="G14" s="7"/>
      <c r="H14" s="7"/>
      <c r="I14" s="7"/>
      <c r="S14" s="16"/>
      <c r="T14" s="17"/>
      <c r="U14" s="17"/>
      <c r="V14" s="17"/>
      <c r="W14" s="17"/>
      <c r="X14" s="17"/>
      <c r="Y14" s="17"/>
    </row>
    <row r="15" spans="2:25" x14ac:dyDescent="0.35">
      <c r="B15" s="6"/>
      <c r="C15" s="6"/>
      <c r="D15" s="6"/>
      <c r="E15" s="21"/>
      <c r="F15" s="21"/>
      <c r="G15" s="21"/>
      <c r="H15" s="21"/>
      <c r="I15" s="21"/>
      <c r="S15" s="16"/>
      <c r="T15" s="17"/>
      <c r="U15" s="17"/>
      <c r="V15" s="17"/>
      <c r="W15" s="17"/>
      <c r="X15" s="17"/>
      <c r="Y15" s="17"/>
    </row>
    <row r="16" spans="2:25" ht="13.75" customHeight="1" x14ac:dyDescent="0.35">
      <c r="B16" s="5" t="s">
        <v>7</v>
      </c>
      <c r="C16" s="5"/>
      <c r="D16" s="5"/>
      <c r="E16" s="4" t="s">
        <v>8</v>
      </c>
      <c r="F16" s="4"/>
      <c r="G16" s="4"/>
      <c r="H16" s="4"/>
      <c r="I16" s="4"/>
      <c r="J16" s="4"/>
      <c r="K16" s="4"/>
      <c r="S16" s="16"/>
      <c r="T16" s="17"/>
      <c r="U16" s="17"/>
      <c r="V16" s="17"/>
      <c r="W16" s="17"/>
      <c r="X16" s="17"/>
      <c r="Y16" s="17"/>
    </row>
    <row r="17" spans="2:25" x14ac:dyDescent="0.35">
      <c r="B17" s="3" t="s">
        <v>9</v>
      </c>
      <c r="C17" s="3"/>
      <c r="D17" s="3"/>
      <c r="E17" s="2" t="s">
        <v>10</v>
      </c>
      <c r="F17" s="2"/>
      <c r="G17" s="2"/>
      <c r="H17" s="2"/>
      <c r="I17" s="2"/>
      <c r="J17" s="2"/>
      <c r="K17" s="2"/>
      <c r="S17" s="16"/>
      <c r="T17" s="17"/>
      <c r="U17" s="17"/>
      <c r="V17" s="17"/>
      <c r="W17" s="17"/>
      <c r="X17" s="17"/>
      <c r="Y17" s="17"/>
    </row>
    <row r="18" spans="2:25" x14ac:dyDescent="0.35">
      <c r="B18" s="3" t="s">
        <v>11</v>
      </c>
      <c r="C18" s="3"/>
      <c r="D18" s="3"/>
      <c r="E18" s="2" t="s">
        <v>12</v>
      </c>
      <c r="F18" s="2"/>
      <c r="G18" s="2"/>
      <c r="H18" s="2"/>
      <c r="I18" s="2"/>
      <c r="J18" s="2"/>
      <c r="K18" s="2"/>
      <c r="S18" s="16"/>
      <c r="T18" s="17"/>
      <c r="U18" s="17"/>
      <c r="V18" s="17"/>
      <c r="W18" s="17"/>
      <c r="X18" s="17"/>
      <c r="Y18" s="17"/>
    </row>
    <row r="19" spans="2:25" x14ac:dyDescent="0.35">
      <c r="B19" s="3" t="s">
        <v>13</v>
      </c>
      <c r="C19" s="3"/>
      <c r="D19" s="3"/>
      <c r="E19" s="2" t="s">
        <v>14</v>
      </c>
      <c r="F19" s="2"/>
      <c r="G19" s="2"/>
      <c r="H19" s="2"/>
      <c r="I19" s="2"/>
      <c r="J19" s="2"/>
      <c r="K19" s="2"/>
      <c r="S19" s="16"/>
      <c r="T19" s="17"/>
      <c r="U19" s="17"/>
      <c r="V19" s="17"/>
      <c r="W19" s="17"/>
      <c r="X19" s="17"/>
      <c r="Y19" s="17"/>
    </row>
    <row r="20" spans="2:25" x14ac:dyDescent="0.35">
      <c r="B20" s="3" t="s">
        <v>15</v>
      </c>
      <c r="C20" s="3"/>
      <c r="D20" s="3"/>
      <c r="E20" s="2" t="s">
        <v>16</v>
      </c>
      <c r="F20" s="2"/>
      <c r="G20" s="2"/>
      <c r="H20" s="2"/>
      <c r="I20" s="2"/>
      <c r="J20" s="2"/>
      <c r="K20" s="2"/>
      <c r="S20" s="16"/>
      <c r="T20" s="17"/>
      <c r="U20" s="17"/>
      <c r="V20" s="17"/>
      <c r="W20" s="17"/>
      <c r="X20" s="17"/>
      <c r="Y20" s="17"/>
    </row>
    <row r="21" spans="2:25" ht="36" customHeight="1" x14ac:dyDescent="0.35">
      <c r="C21" s="20"/>
      <c r="D21" s="20"/>
      <c r="E21" s="21"/>
      <c r="F21" s="21"/>
      <c r="G21" s="21"/>
      <c r="H21" s="21"/>
      <c r="I21" s="21"/>
      <c r="S21" s="16"/>
      <c r="T21" s="17"/>
      <c r="U21" s="17"/>
      <c r="V21" s="17"/>
      <c r="W21" s="17"/>
      <c r="X21" s="17"/>
      <c r="Y21" s="17"/>
    </row>
    <row r="22" spans="2:25" ht="29.5" customHeight="1" x14ac:dyDescent="0.35">
      <c r="B22" s="1" t="s">
        <v>17</v>
      </c>
      <c r="C22" s="1"/>
      <c r="D22" s="1" t="s">
        <v>18</v>
      </c>
      <c r="E22" s="1"/>
      <c r="F22" s="1" t="s">
        <v>19</v>
      </c>
      <c r="G22" s="1"/>
      <c r="H22" s="1"/>
      <c r="I22" s="1" t="s">
        <v>20</v>
      </c>
      <c r="J22" s="1"/>
      <c r="K22" s="1"/>
      <c r="S22" s="16"/>
      <c r="T22" s="17"/>
      <c r="U22" s="17"/>
      <c r="V22" s="17"/>
      <c r="W22" s="17"/>
      <c r="X22" s="17"/>
      <c r="Y22" s="17"/>
    </row>
    <row r="23" spans="2:25" ht="31.65" customHeight="1" x14ac:dyDescent="0.35">
      <c r="B23" s="1"/>
      <c r="C23" s="1"/>
      <c r="D23" s="22" t="s">
        <v>21</v>
      </c>
      <c r="E23" s="22" t="s">
        <v>22</v>
      </c>
      <c r="F23" s="1" t="s">
        <v>23</v>
      </c>
      <c r="G23" s="1"/>
      <c r="H23" s="1"/>
      <c r="I23" s="1" t="s">
        <v>24</v>
      </c>
      <c r="J23" s="1"/>
      <c r="K23" s="23" t="s">
        <v>25</v>
      </c>
      <c r="S23" s="16"/>
      <c r="T23" s="17"/>
      <c r="U23" s="17"/>
      <c r="V23" s="17"/>
      <c r="W23" s="17"/>
      <c r="X23" s="17"/>
      <c r="Y23" s="17"/>
    </row>
    <row r="24" spans="2:25" x14ac:dyDescent="0.35">
      <c r="B24" s="28" t="s">
        <v>26</v>
      </c>
      <c r="C24" s="28"/>
      <c r="D24" s="28">
        <v>6</v>
      </c>
      <c r="E24" s="28">
        <v>3</v>
      </c>
      <c r="F24" s="29">
        <f>1685.8+17*14.62</f>
        <v>1934.34</v>
      </c>
      <c r="G24" s="29"/>
      <c r="H24" s="24">
        <v>56.42</v>
      </c>
      <c r="I24" s="29">
        <f>28231.07+17*395.16</f>
        <v>34948.79</v>
      </c>
      <c r="J24" s="29" t="s">
        <v>27</v>
      </c>
      <c r="K24" s="30">
        <f t="shared" ref="K24:K31" si="0">I24*1.23</f>
        <v>42987.011700000003</v>
      </c>
      <c r="S24" s="16"/>
      <c r="T24" s="17"/>
      <c r="U24" s="17"/>
      <c r="V24" s="17"/>
      <c r="W24" s="17"/>
      <c r="X24" s="17"/>
      <c r="Y24" s="17"/>
    </row>
    <row r="25" spans="2:25" x14ac:dyDescent="0.35">
      <c r="B25" s="28"/>
      <c r="C25" s="28"/>
      <c r="D25" s="28"/>
      <c r="E25" s="28"/>
      <c r="F25" s="29"/>
      <c r="G25" s="29"/>
      <c r="H25" s="24"/>
      <c r="I25" s="29"/>
      <c r="J25" s="29"/>
      <c r="K25" s="30">
        <f t="shared" si="0"/>
        <v>0</v>
      </c>
      <c r="S25" s="16"/>
      <c r="T25" s="17"/>
      <c r="U25" s="17"/>
      <c r="V25" s="17"/>
      <c r="W25" s="17"/>
      <c r="X25" s="17"/>
      <c r="Y25" s="17"/>
    </row>
    <row r="26" spans="2:25" x14ac:dyDescent="0.35">
      <c r="B26" s="28"/>
      <c r="C26" s="28"/>
      <c r="D26" s="28"/>
      <c r="E26" s="28">
        <v>4</v>
      </c>
      <c r="F26" s="29">
        <f>1934.47+19*14.62</f>
        <v>2212.25</v>
      </c>
      <c r="G26" s="29"/>
      <c r="H26" s="24"/>
      <c r="I26" s="29">
        <f>32747.48+19*395.16</f>
        <v>40255.520000000004</v>
      </c>
      <c r="J26" s="29"/>
      <c r="K26" s="30">
        <f t="shared" si="0"/>
        <v>49514.289600000004</v>
      </c>
      <c r="S26" s="16"/>
      <c r="T26" s="17"/>
      <c r="U26" s="17"/>
      <c r="V26" s="17"/>
      <c r="W26" s="17"/>
      <c r="X26" s="17"/>
      <c r="Y26" s="17"/>
    </row>
    <row r="27" spans="2:25" x14ac:dyDescent="0.35">
      <c r="B27" s="28"/>
      <c r="C27" s="28"/>
      <c r="D27" s="28"/>
      <c r="E27" s="28"/>
      <c r="F27" s="29"/>
      <c r="G27" s="29"/>
      <c r="H27" s="24"/>
      <c r="I27" s="29"/>
      <c r="J27" s="29"/>
      <c r="K27" s="30">
        <f t="shared" si="0"/>
        <v>0</v>
      </c>
      <c r="S27" s="16"/>
      <c r="T27" s="17"/>
      <c r="U27" s="17"/>
      <c r="V27" s="17"/>
      <c r="W27" s="17"/>
      <c r="X27" s="17"/>
      <c r="Y27" s="17"/>
    </row>
    <row r="28" spans="2:25" x14ac:dyDescent="0.35">
      <c r="B28" s="28"/>
      <c r="C28" s="28"/>
      <c r="D28" s="28"/>
      <c r="E28" s="28">
        <v>6</v>
      </c>
      <c r="F28" s="29">
        <f>2445.73+23*14.62</f>
        <v>2781.99</v>
      </c>
      <c r="G28" s="29"/>
      <c r="H28" s="24"/>
      <c r="I28" s="29">
        <f>39662.4+23*395.16</f>
        <v>48751.08</v>
      </c>
      <c r="J28" s="29"/>
      <c r="K28" s="30">
        <f t="shared" si="0"/>
        <v>59963.828399999999</v>
      </c>
      <c r="S28" s="16"/>
      <c r="T28" s="17"/>
      <c r="U28" s="17"/>
      <c r="V28" s="17"/>
      <c r="W28" s="17"/>
      <c r="X28" s="17"/>
      <c r="Y28" s="17"/>
    </row>
    <row r="29" spans="2:25" x14ac:dyDescent="0.35">
      <c r="B29" s="28"/>
      <c r="C29" s="28"/>
      <c r="D29" s="28"/>
      <c r="E29" s="28"/>
      <c r="F29" s="29"/>
      <c r="G29" s="29"/>
      <c r="H29" s="24"/>
      <c r="I29" s="29"/>
      <c r="J29" s="29"/>
      <c r="K29" s="30">
        <f t="shared" si="0"/>
        <v>0</v>
      </c>
      <c r="S29" s="16"/>
      <c r="T29" s="17"/>
      <c r="U29" s="17"/>
      <c r="V29" s="17"/>
      <c r="W29" s="17"/>
      <c r="X29" s="17"/>
      <c r="Y29" s="17"/>
    </row>
    <row r="30" spans="2:25" x14ac:dyDescent="0.35">
      <c r="B30" s="28"/>
      <c r="C30" s="28"/>
      <c r="D30" s="28">
        <v>1.2</v>
      </c>
      <c r="E30" s="28">
        <v>9</v>
      </c>
      <c r="F30" s="29">
        <f>3419.43+29*14.62</f>
        <v>3843.41</v>
      </c>
      <c r="G30" s="29"/>
      <c r="H30" s="24">
        <v>56.42</v>
      </c>
      <c r="I30" s="29">
        <f>52024.61+29*395.16</f>
        <v>63484.25</v>
      </c>
      <c r="J30" s="29" t="s">
        <v>27</v>
      </c>
      <c r="K30" s="30">
        <f t="shared" si="0"/>
        <v>78085.627500000002</v>
      </c>
      <c r="S30" s="16"/>
      <c r="T30" s="17"/>
      <c r="U30" s="17"/>
      <c r="V30" s="17"/>
      <c r="W30" s="17"/>
      <c r="X30" s="17"/>
      <c r="Y30" s="17"/>
    </row>
    <row r="31" spans="2:25" x14ac:dyDescent="0.35">
      <c r="B31" s="28"/>
      <c r="C31" s="28"/>
      <c r="D31" s="28"/>
      <c r="E31" s="28"/>
      <c r="F31" s="29"/>
      <c r="G31" s="29"/>
      <c r="H31" s="24"/>
      <c r="I31" s="29"/>
      <c r="J31" s="29"/>
      <c r="K31" s="30">
        <f t="shared" si="0"/>
        <v>0</v>
      </c>
      <c r="S31" s="16"/>
      <c r="T31" s="17"/>
      <c r="U31" s="17"/>
      <c r="V31" s="17"/>
      <c r="W31" s="17"/>
      <c r="X31" s="17"/>
      <c r="Y31" s="17"/>
    </row>
    <row r="32" spans="2:25" ht="221" customHeight="1" x14ac:dyDescent="0.35">
      <c r="B32" s="28"/>
      <c r="C32" s="28"/>
      <c r="D32" s="28"/>
      <c r="E32" s="28"/>
      <c r="F32" s="28"/>
      <c r="G32" s="28"/>
      <c r="H32" s="28"/>
      <c r="I32" s="28"/>
      <c r="J32" s="28"/>
      <c r="K32" s="28"/>
      <c r="S32" s="16"/>
      <c r="T32" s="17"/>
      <c r="U32" s="17"/>
      <c r="V32" s="17"/>
      <c r="W32" s="17"/>
      <c r="X32" s="17"/>
      <c r="Y32" s="17"/>
    </row>
    <row r="33" spans="2:11" ht="31.5" customHeight="1" x14ac:dyDescent="0.35">
      <c r="B33" s="25">
        <v>1</v>
      </c>
      <c r="C33" s="31" t="s">
        <v>28</v>
      </c>
      <c r="D33" s="31"/>
      <c r="E33" s="31"/>
      <c r="F33" s="31"/>
      <c r="G33" s="31"/>
      <c r="H33" s="31"/>
      <c r="I33" s="31"/>
      <c r="J33" s="31"/>
      <c r="K33" s="31"/>
    </row>
    <row r="34" spans="2:11" ht="39.5" customHeight="1" x14ac:dyDescent="0.35">
      <c r="B34" s="25">
        <v>2</v>
      </c>
      <c r="C34" s="32" t="s">
        <v>29</v>
      </c>
      <c r="D34" s="32"/>
      <c r="E34" s="32"/>
      <c r="F34" s="32"/>
      <c r="G34" s="32"/>
      <c r="H34" s="32"/>
      <c r="I34" s="32"/>
      <c r="J34" s="32"/>
      <c r="K34" s="32"/>
    </row>
    <row r="35" spans="2:11" ht="26.25" customHeight="1" x14ac:dyDescent="0.35">
      <c r="B35" s="25">
        <v>3</v>
      </c>
      <c r="C35" s="32" t="s">
        <v>30</v>
      </c>
      <c r="D35" s="32"/>
      <c r="E35" s="32"/>
      <c r="F35" s="32"/>
      <c r="G35" s="32"/>
      <c r="H35" s="32"/>
      <c r="I35" s="32"/>
      <c r="J35" s="32"/>
      <c r="K35" s="32"/>
    </row>
    <row r="36" spans="2:11" ht="17.5" customHeight="1" x14ac:dyDescent="0.35">
      <c r="B36" s="25">
        <v>4</v>
      </c>
      <c r="C36" s="32" t="s">
        <v>31</v>
      </c>
      <c r="D36" s="32"/>
      <c r="E36" s="32"/>
      <c r="F36" s="32"/>
      <c r="G36" s="32"/>
      <c r="H36" s="32"/>
      <c r="I36" s="32"/>
      <c r="J36" s="32"/>
      <c r="K36" s="32"/>
    </row>
    <row r="37" spans="2:11" ht="17" customHeight="1" x14ac:dyDescent="0.35">
      <c r="B37" s="25">
        <v>5</v>
      </c>
      <c r="C37" s="32" t="s">
        <v>32</v>
      </c>
      <c r="D37" s="32"/>
      <c r="E37" s="32"/>
      <c r="F37" s="32"/>
      <c r="G37" s="32"/>
      <c r="H37" s="32"/>
      <c r="I37" s="32"/>
      <c r="J37" s="32"/>
      <c r="K37" s="32"/>
    </row>
    <row r="38" spans="2:11" ht="17" customHeight="1" x14ac:dyDescent="0.35">
      <c r="B38" s="25">
        <v>6</v>
      </c>
      <c r="C38" s="32" t="s">
        <v>33</v>
      </c>
      <c r="D38" s="32"/>
      <c r="E38" s="32"/>
      <c r="F38" s="32"/>
      <c r="G38" s="32"/>
      <c r="H38" s="32"/>
      <c r="I38" s="32"/>
      <c r="J38" s="32"/>
      <c r="K38" s="32"/>
    </row>
    <row r="39" spans="2:11" ht="13.75" customHeight="1" x14ac:dyDescent="0.35">
      <c r="B39" s="25">
        <v>7</v>
      </c>
      <c r="C39" s="33" t="s">
        <v>34</v>
      </c>
      <c r="D39" s="33"/>
      <c r="E39" s="33"/>
      <c r="F39" s="33"/>
      <c r="G39" s="33"/>
      <c r="H39" s="33"/>
      <c r="I39" s="33"/>
      <c r="J39" s="33"/>
      <c r="K39" s="33"/>
    </row>
    <row r="40" spans="2:11" ht="14.5" customHeight="1" x14ac:dyDescent="0.35">
      <c r="B40" s="33">
        <v>8</v>
      </c>
      <c r="C40" s="32" t="s">
        <v>35</v>
      </c>
      <c r="D40" s="32"/>
      <c r="E40" s="32"/>
      <c r="F40" s="32"/>
      <c r="G40" s="32"/>
      <c r="H40" s="32"/>
      <c r="I40" s="32"/>
      <c r="J40" s="32"/>
      <c r="K40" s="32"/>
    </row>
    <row r="41" spans="2:11" x14ac:dyDescent="0.35">
      <c r="B41" s="33"/>
      <c r="C41" s="32"/>
      <c r="D41" s="32"/>
      <c r="E41" s="32"/>
      <c r="F41" s="32"/>
      <c r="G41" s="32"/>
      <c r="H41" s="32"/>
      <c r="I41" s="32"/>
      <c r="J41" s="32"/>
      <c r="K41" s="32"/>
    </row>
    <row r="42" spans="2:11" x14ac:dyDescent="0.35">
      <c r="B42" s="25"/>
      <c r="C42" s="26"/>
      <c r="D42" s="26"/>
      <c r="E42" s="26"/>
      <c r="F42" s="26"/>
      <c r="G42" s="26"/>
      <c r="H42" s="26"/>
      <c r="I42" s="26"/>
      <c r="J42" s="26"/>
      <c r="K42" s="26"/>
    </row>
    <row r="43" spans="2:11" x14ac:dyDescent="0.35">
      <c r="B43" s="25"/>
      <c r="C43" s="26"/>
      <c r="D43" s="26"/>
      <c r="E43" s="26"/>
      <c r="F43" s="26"/>
      <c r="G43" s="26"/>
      <c r="H43" s="26"/>
      <c r="I43" s="26"/>
      <c r="J43" s="26"/>
      <c r="K43" s="26"/>
    </row>
    <row r="44" spans="2:11" x14ac:dyDescent="0.35">
      <c r="B44" s="25"/>
      <c r="C44" s="26"/>
      <c r="D44" s="26"/>
      <c r="E44" s="26"/>
      <c r="F44" s="26"/>
      <c r="G44" s="26"/>
      <c r="H44" s="26"/>
      <c r="I44" s="26"/>
      <c r="J44" s="26"/>
      <c r="K44" s="26"/>
    </row>
    <row r="45" spans="2:11" x14ac:dyDescent="0.35">
      <c r="B45" s="25"/>
      <c r="C45" s="26"/>
      <c r="D45" s="26"/>
      <c r="E45" s="26"/>
      <c r="F45" s="26"/>
      <c r="G45" s="26"/>
      <c r="H45" s="26"/>
      <c r="I45" s="26"/>
      <c r="J45" s="26"/>
      <c r="K45" s="26"/>
    </row>
    <row r="47" spans="2:11" x14ac:dyDescent="0.35">
      <c r="J47" s="34"/>
      <c r="K47" s="34"/>
    </row>
    <row r="48" spans="2:11" x14ac:dyDescent="0.35">
      <c r="J48" s="27"/>
      <c r="K48" s="27"/>
    </row>
    <row r="49" spans="10:11" x14ac:dyDescent="0.35">
      <c r="J49" s="34"/>
      <c r="K49" s="34"/>
    </row>
  </sheetData>
  <mergeCells count="58">
    <mergeCell ref="J47:K47"/>
    <mergeCell ref="J49:K49"/>
    <mergeCell ref="C37:K37"/>
    <mergeCell ref="C38:K38"/>
    <mergeCell ref="C39:K39"/>
    <mergeCell ref="B40:B41"/>
    <mergeCell ref="C40:K41"/>
    <mergeCell ref="B32:K32"/>
    <mergeCell ref="C33:K33"/>
    <mergeCell ref="C34:K34"/>
    <mergeCell ref="C35:K35"/>
    <mergeCell ref="C36:K36"/>
    <mergeCell ref="K28:K29"/>
    <mergeCell ref="E30:E31"/>
    <mergeCell ref="F30:G31"/>
    <mergeCell ref="I30:J31"/>
    <mergeCell ref="K30:K31"/>
    <mergeCell ref="K24:K25"/>
    <mergeCell ref="E26:E27"/>
    <mergeCell ref="F26:G27"/>
    <mergeCell ref="I26:J27"/>
    <mergeCell ref="K26:K27"/>
    <mergeCell ref="B24:C31"/>
    <mergeCell ref="D24:D31"/>
    <mergeCell ref="E24:E25"/>
    <mergeCell ref="F24:G25"/>
    <mergeCell ref="I24:J25"/>
    <mergeCell ref="E28:E29"/>
    <mergeCell ref="F28:G29"/>
    <mergeCell ref="I28:J29"/>
    <mergeCell ref="B22:C23"/>
    <mergeCell ref="D22:E22"/>
    <mergeCell ref="F22:H22"/>
    <mergeCell ref="I22:K22"/>
    <mergeCell ref="F23:H23"/>
    <mergeCell ref="I23:J23"/>
    <mergeCell ref="B18:D18"/>
    <mergeCell ref="E18:K18"/>
    <mergeCell ref="B19:D19"/>
    <mergeCell ref="E19:K19"/>
    <mergeCell ref="B20:D20"/>
    <mergeCell ref="E20:K20"/>
    <mergeCell ref="E14:I14"/>
    <mergeCell ref="B15:D15"/>
    <mergeCell ref="B16:D16"/>
    <mergeCell ref="E16:K16"/>
    <mergeCell ref="B17:D17"/>
    <mergeCell ref="E17:K17"/>
    <mergeCell ref="B8:K8"/>
    <mergeCell ref="B9:K12"/>
    <mergeCell ref="S9:S10"/>
    <mergeCell ref="T9:V9"/>
    <mergeCell ref="X9:Y9"/>
    <mergeCell ref="E2:I6"/>
    <mergeCell ref="J2:K2"/>
    <mergeCell ref="J3:K3"/>
    <mergeCell ref="J4:K4"/>
    <mergeCell ref="J5:K5"/>
  </mergeCells>
  <printOptions horizontalCentered="1"/>
  <pageMargins left="0.70833333333333304" right="0.70833333333333304" top="0.74791666666666701" bottom="0.74791666666666701" header="0.51180555555555496" footer="0.51180555555555496"/>
  <pageSetup paperSize="9" scale="72" firstPageNumber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Łukasz Kuczyński</dc:creator>
  <dc:description/>
  <cp:lastModifiedBy>Łukasz Kuczyński</cp:lastModifiedBy>
  <cp:revision>10</cp:revision>
  <cp:lastPrinted>2023-07-14T08:36:28Z</cp:lastPrinted>
  <dcterms:created xsi:type="dcterms:W3CDTF">2023-04-05T14:48:46Z</dcterms:created>
  <dcterms:modified xsi:type="dcterms:W3CDTF">2023-07-14T08:37:18Z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